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курс" sheetId="1" r:id="rId1"/>
    <sheet name="1 курс семестр" sheetId="2" r:id="rId2"/>
  </sheets>
  <calcPr calcId="125725"/>
</workbook>
</file>

<file path=xl/calcChain.xml><?xml version="1.0" encoding="utf-8"?>
<calcChain xmlns="http://schemas.openxmlformats.org/spreadsheetml/2006/main">
  <c r="F16" i="1"/>
  <c r="G16" s="1"/>
  <c r="H16" s="1"/>
  <c r="G12"/>
  <c r="H12" s="1"/>
  <c r="F12"/>
  <c r="F34"/>
  <c r="F38" l="1"/>
  <c r="G38" s="1"/>
  <c r="F33"/>
  <c r="G33" s="1"/>
  <c r="F32"/>
  <c r="G32" s="1"/>
  <c r="H32" s="1"/>
  <c r="F31"/>
  <c r="G31" s="1"/>
  <c r="H31" s="1"/>
  <c r="I31" s="1"/>
  <c r="F30"/>
  <c r="F29"/>
  <c r="G29" s="1"/>
  <c r="F28"/>
  <c r="F27"/>
  <c r="G27" s="1"/>
  <c r="F26"/>
  <c r="F25"/>
  <c r="G25" s="1"/>
  <c r="F24"/>
  <c r="G24" s="1"/>
  <c r="F23"/>
  <c r="G23" s="1"/>
  <c r="H23" s="1"/>
  <c r="F22"/>
  <c r="G22" s="1"/>
  <c r="F21"/>
  <c r="G21" s="1"/>
  <c r="H21" s="1"/>
  <c r="F20"/>
  <c r="G20" s="1"/>
  <c r="H20" s="1"/>
  <c r="F18"/>
  <c r="G18" s="1"/>
  <c r="F9"/>
  <c r="G9" s="1"/>
  <c r="H9" s="1"/>
  <c r="F7"/>
  <c r="G7" s="1"/>
  <c r="H7" s="1"/>
</calcChain>
</file>

<file path=xl/sharedStrings.xml><?xml version="1.0" encoding="utf-8"?>
<sst xmlns="http://schemas.openxmlformats.org/spreadsheetml/2006/main" count="264" uniqueCount="81">
  <si>
    <t>Наименование специальности</t>
  </si>
  <si>
    <t>Базовое образование</t>
  </si>
  <si>
    <t>Срок обучения</t>
  </si>
  <si>
    <t>1 год обучения</t>
  </si>
  <si>
    <t>2 год обучения</t>
  </si>
  <si>
    <t>3 год обучения</t>
  </si>
  <si>
    <t>4 год обучения</t>
  </si>
  <si>
    <t>5 год обучения</t>
  </si>
  <si>
    <t>ОЧНОЕ ОБУЧЕНИЕ</t>
  </si>
  <si>
    <t>Строительство и эксплуатация зданий и сооружений</t>
  </si>
  <si>
    <t>9кл</t>
  </si>
  <si>
    <t>3г.10 мес</t>
  </si>
  <si>
    <t>11кл</t>
  </si>
  <si>
    <t>2г. 10мес.</t>
  </si>
  <si>
    <t>Монтаж, наладка и техническая эксплуатация электрооборудования промышленных и гражданских зданий</t>
  </si>
  <si>
    <t>Компьютерные системы и комплексы</t>
  </si>
  <si>
    <t>Программирование в компьютерных системах</t>
  </si>
  <si>
    <t>Техническая эксплуатация и обслуживание электрического и электромеханического оборудования (по отраслям)</t>
  </si>
  <si>
    <t>Автоматизация технологических процессов и производств (по отраслям)</t>
  </si>
  <si>
    <t>Технология продукции общественного питания</t>
  </si>
  <si>
    <t>Земельно-имущественные отношения</t>
  </si>
  <si>
    <t>1г. 10мес.</t>
  </si>
  <si>
    <t>Металлургия черных металлов</t>
  </si>
  <si>
    <t>3г.10 мес.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</si>
  <si>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</si>
  <si>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</si>
  <si>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38.02.01</t>
  </si>
  <si>
    <t>Экономика, бухгалтерский учет (по отраслям)</t>
  </si>
  <si>
    <t>2г.10мес.</t>
  </si>
  <si>
    <t>1г.10мес</t>
  </si>
  <si>
    <t>38.02.05</t>
  </si>
  <si>
    <t>Товароведение и экспертиза качества потребительских товаров</t>
  </si>
  <si>
    <t>2г.10 мес.</t>
  </si>
  <si>
    <t>43.02.02</t>
  </si>
  <si>
    <t>Парикмахерское искусство</t>
  </si>
  <si>
    <t>2г.10 мес</t>
  </si>
  <si>
    <t>44.02.06</t>
  </si>
  <si>
    <t>Профессиональное обучение (по отраслям)</t>
  </si>
  <si>
    <t>4г.10 мес</t>
  </si>
  <si>
    <t>3г. 10мес.</t>
  </si>
  <si>
    <t>46.02.01</t>
  </si>
  <si>
    <t>Документационное обеспечение управления и архивоведение</t>
  </si>
  <si>
    <t>ЗАОЧНОЕ ОБУЧЕНИЕ</t>
  </si>
  <si>
    <t>Код специальности</t>
  </si>
  <si>
    <t>5 год обучения ( 6 год обучения)</t>
  </si>
  <si>
    <t>11кл.</t>
  </si>
  <si>
    <t xml:space="preserve">Стоимость обучения СПО на 2016-2017уч.г. </t>
  </si>
  <si>
    <t>семестр обучения</t>
  </si>
  <si>
    <t>*</t>
  </si>
  <si>
    <t>Список стран ближнего зарубежья</t>
  </si>
  <si>
    <t>1.</t>
  </si>
  <si>
    <t>Абхазия</t>
  </si>
  <si>
    <t>2.</t>
  </si>
  <si>
    <t>Азербайджан</t>
  </si>
  <si>
    <t>3.</t>
  </si>
  <si>
    <t>Армения</t>
  </si>
  <si>
    <t>4.</t>
  </si>
  <si>
    <t>Белоруссия</t>
  </si>
  <si>
    <t>5.</t>
  </si>
  <si>
    <t>Грузия</t>
  </si>
  <si>
    <t>6.</t>
  </si>
  <si>
    <t>Казахстан</t>
  </si>
  <si>
    <t>7.</t>
  </si>
  <si>
    <t>Киркизия</t>
  </si>
  <si>
    <t>8.</t>
  </si>
  <si>
    <t>Латвия</t>
  </si>
  <si>
    <t>9.</t>
  </si>
  <si>
    <t>Литва</t>
  </si>
  <si>
    <t>10.</t>
  </si>
  <si>
    <t>Молдавия</t>
  </si>
  <si>
    <t>11.</t>
  </si>
  <si>
    <t>Таджикистан</t>
  </si>
  <si>
    <t>12.</t>
  </si>
  <si>
    <t>Туркмения</t>
  </si>
  <si>
    <t>13.</t>
  </si>
  <si>
    <t>Узбекистан</t>
  </si>
  <si>
    <t>14.</t>
  </si>
  <si>
    <t>Украина</t>
  </si>
  <si>
    <t>15.</t>
  </si>
  <si>
    <t>Эстония</t>
  </si>
  <si>
    <t>Стоимость  обучения на 2016-2017 учебный год для граждан РФ и стран ближнего зарубежья*</t>
  </si>
</sst>
</file>

<file path=xl/styles.xml><?xml version="1.0" encoding="utf-8"?>
<styleSheet xmlns="http://schemas.openxmlformats.org/spreadsheetml/2006/main">
  <numFmts count="1">
    <numFmt numFmtId="164" formatCode="dd/mm/yy;@"/>
  </numFmts>
  <fonts count="13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/>
    <xf numFmtId="3" fontId="0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3" fontId="0" fillId="0" borderId="7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0" borderId="10" xfId="0" applyNumberFormat="1" applyFont="1" applyFill="1" applyBorder="1" applyAlignment="1"/>
    <xf numFmtId="0" fontId="6" fillId="0" borderId="9" xfId="0" applyFont="1" applyFill="1" applyBorder="1" applyAlignment="1">
      <alignment horizontal="center"/>
    </xf>
    <xf numFmtId="3" fontId="0" fillId="0" borderId="14" xfId="0" applyNumberFormat="1" applyFont="1" applyFill="1" applyBorder="1" applyAlignment="1">
      <alignment horizontal="center" wrapText="1"/>
    </xf>
    <xf numFmtId="3" fontId="0" fillId="0" borderId="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3" fontId="0" fillId="0" borderId="14" xfId="0" applyNumberFormat="1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1"/>
  <sheetViews>
    <sheetView tabSelected="1" topLeftCell="A34" workbookViewId="0">
      <selection activeCell="D54" sqref="D54"/>
    </sheetView>
  </sheetViews>
  <sheetFormatPr defaultRowHeight="15"/>
  <cols>
    <col min="1" max="1" width="18.28515625" style="1" customWidth="1"/>
    <col min="2" max="2" width="30.42578125" style="19" customWidth="1"/>
    <col min="3" max="3" width="14.42578125" style="19" customWidth="1"/>
    <col min="4" max="4" width="12.7109375" style="19" customWidth="1"/>
    <col min="5" max="5" width="14.42578125" style="20" customWidth="1"/>
    <col min="6" max="6" width="14.28515625" style="15" customWidth="1"/>
    <col min="7" max="7" width="15.42578125" style="15" customWidth="1"/>
    <col min="8" max="8" width="13.7109375" style="15" customWidth="1"/>
    <col min="9" max="9" width="13.5703125" style="15" customWidth="1"/>
    <col min="10" max="16384" width="9.140625" style="2"/>
  </cols>
  <sheetData>
    <row r="1" spans="1:9">
      <c r="A1" s="31"/>
      <c r="B1" s="32"/>
      <c r="C1" s="32"/>
      <c r="D1" s="32"/>
      <c r="E1" s="33"/>
      <c r="F1" s="34"/>
      <c r="G1" s="35"/>
      <c r="H1" s="35"/>
      <c r="I1" s="35"/>
    </row>
    <row r="2" spans="1:9" ht="15.75">
      <c r="A2" s="90" t="s">
        <v>80</v>
      </c>
      <c r="B2" s="90"/>
      <c r="C2" s="90"/>
      <c r="D2" s="90"/>
      <c r="E2" s="90"/>
      <c r="F2" s="90"/>
      <c r="G2" s="90"/>
      <c r="H2" s="90"/>
      <c r="I2" s="90"/>
    </row>
    <row r="3" spans="1:9">
      <c r="A3" s="31"/>
      <c r="B3" s="36"/>
      <c r="C3" s="36"/>
      <c r="D3" s="36"/>
      <c r="E3" s="36"/>
      <c r="F3" s="37"/>
      <c r="G3" s="37"/>
      <c r="H3" s="38"/>
      <c r="I3" s="37"/>
    </row>
    <row r="4" spans="1:9" ht="15" customHeight="1">
      <c r="A4" s="81" t="s">
        <v>43</v>
      </c>
      <c r="B4" s="74" t="s">
        <v>0</v>
      </c>
      <c r="C4" s="74" t="s">
        <v>1</v>
      </c>
      <c r="D4" s="74" t="s">
        <v>2</v>
      </c>
      <c r="E4" s="76" t="s">
        <v>46</v>
      </c>
      <c r="F4" s="76"/>
      <c r="G4" s="76"/>
      <c r="H4" s="76"/>
      <c r="I4" s="76"/>
    </row>
    <row r="5" spans="1:9" ht="39.75" customHeight="1">
      <c r="A5" s="81"/>
      <c r="B5" s="75"/>
      <c r="C5" s="75"/>
      <c r="D5" s="75"/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6" spans="1:9" ht="24" customHeight="1">
      <c r="A6" s="72" t="s">
        <v>8</v>
      </c>
      <c r="B6" s="72"/>
      <c r="C6" s="72"/>
      <c r="D6" s="72"/>
      <c r="E6" s="72"/>
      <c r="F6" s="72"/>
      <c r="G6" s="72"/>
      <c r="H6" s="72"/>
      <c r="I6" s="73"/>
    </row>
    <row r="7" spans="1:9" ht="20.25" customHeight="1">
      <c r="A7" s="70">
        <v>36930</v>
      </c>
      <c r="B7" s="87" t="s">
        <v>9</v>
      </c>
      <c r="C7" s="10" t="s">
        <v>10</v>
      </c>
      <c r="D7" s="23" t="s">
        <v>11</v>
      </c>
      <c r="E7" s="69">
        <v>51090</v>
      </c>
      <c r="F7" s="69">
        <f>E7*1.06-2</f>
        <v>54153.4</v>
      </c>
      <c r="G7" s="69">
        <f>F7*1.08-16</f>
        <v>58469.672000000006</v>
      </c>
      <c r="H7" s="69">
        <f>G7*1.08-36</f>
        <v>63111.245760000013</v>
      </c>
      <c r="I7" s="24"/>
    </row>
    <row r="8" spans="1:9" ht="20.25" customHeight="1" thickBot="1">
      <c r="A8" s="85"/>
      <c r="B8" s="86"/>
      <c r="C8" s="6" t="s">
        <v>12</v>
      </c>
      <c r="D8" s="7" t="s">
        <v>13</v>
      </c>
      <c r="E8" s="68"/>
      <c r="F8" s="68"/>
      <c r="G8" s="68"/>
      <c r="H8" s="68"/>
      <c r="I8" s="8"/>
    </row>
    <row r="9" spans="1:9" ht="64.5" thickBot="1">
      <c r="A9" s="28">
        <v>39852</v>
      </c>
      <c r="B9" s="39" t="s">
        <v>14</v>
      </c>
      <c r="C9" s="40" t="s">
        <v>10</v>
      </c>
      <c r="D9" s="41" t="s">
        <v>11</v>
      </c>
      <c r="E9" s="52">
        <v>51090</v>
      </c>
      <c r="F9" s="52">
        <f t="shared" ref="F9" si="0">E9*1.06-2</f>
        <v>54153.4</v>
      </c>
      <c r="G9" s="52">
        <f t="shared" ref="G9" si="1">F9*1.08-16</f>
        <v>58469.672000000006</v>
      </c>
      <c r="H9" s="52">
        <f>G9*1.08-36</f>
        <v>63111.245760000013</v>
      </c>
      <c r="I9" s="42"/>
    </row>
    <row r="10" spans="1:9">
      <c r="A10" s="77">
        <v>36931</v>
      </c>
      <c r="B10" s="79" t="s">
        <v>15</v>
      </c>
      <c r="C10" s="26" t="s">
        <v>10</v>
      </c>
      <c r="D10" s="4" t="s">
        <v>11</v>
      </c>
      <c r="E10" s="67">
        <v>70140</v>
      </c>
      <c r="F10" s="67">
        <v>70140</v>
      </c>
      <c r="G10" s="67">
        <v>70140</v>
      </c>
      <c r="H10" s="67">
        <v>70140</v>
      </c>
      <c r="I10" s="5"/>
    </row>
    <row r="11" spans="1:9" ht="15.75" thickBot="1">
      <c r="A11" s="85"/>
      <c r="B11" s="86"/>
      <c r="C11" s="6" t="s">
        <v>12</v>
      </c>
      <c r="D11" s="7" t="s">
        <v>13</v>
      </c>
      <c r="E11" s="68"/>
      <c r="F11" s="68"/>
      <c r="G11" s="68"/>
      <c r="H11" s="68"/>
      <c r="I11" s="8"/>
    </row>
    <row r="12" spans="1:9">
      <c r="A12" s="88">
        <v>37661</v>
      </c>
      <c r="B12" s="89" t="s">
        <v>16</v>
      </c>
      <c r="C12" s="9" t="s">
        <v>10</v>
      </c>
      <c r="D12" s="43" t="s">
        <v>11</v>
      </c>
      <c r="E12" s="69">
        <v>51090</v>
      </c>
      <c r="F12" s="69">
        <f>E12*1.06-2</f>
        <v>54153.4</v>
      </c>
      <c r="G12" s="69">
        <f>F12*1.08-16</f>
        <v>58469.672000000006</v>
      </c>
      <c r="H12" s="69">
        <f>G12*1.08-36</f>
        <v>63111.245760000013</v>
      </c>
      <c r="I12" s="44"/>
    </row>
    <row r="13" spans="1:9" ht="15.75" thickBot="1">
      <c r="A13" s="85"/>
      <c r="B13" s="86"/>
      <c r="C13" s="6" t="s">
        <v>12</v>
      </c>
      <c r="D13" s="7" t="s">
        <v>13</v>
      </c>
      <c r="E13" s="68"/>
      <c r="F13" s="68"/>
      <c r="G13" s="68"/>
      <c r="H13" s="68"/>
      <c r="I13" s="8"/>
    </row>
    <row r="14" spans="1:9" ht="51.75" thickBot="1">
      <c r="A14" s="29">
        <v>40587</v>
      </c>
      <c r="B14" s="39" t="s">
        <v>17</v>
      </c>
      <c r="C14" s="40" t="s">
        <v>10</v>
      </c>
      <c r="D14" s="41" t="s">
        <v>11</v>
      </c>
      <c r="E14" s="52">
        <v>70140</v>
      </c>
      <c r="F14" s="52">
        <v>70140</v>
      </c>
      <c r="G14" s="52">
        <v>70140</v>
      </c>
      <c r="H14" s="52">
        <v>70140</v>
      </c>
      <c r="I14" s="42"/>
    </row>
    <row r="15" spans="1:9" ht="39" thickBot="1">
      <c r="A15" s="29">
        <v>39128</v>
      </c>
      <c r="B15" s="39" t="s">
        <v>18</v>
      </c>
      <c r="C15" s="40" t="s">
        <v>10</v>
      </c>
      <c r="D15" s="41" t="s">
        <v>11</v>
      </c>
      <c r="E15" s="52">
        <v>70140</v>
      </c>
      <c r="F15" s="52">
        <v>70140</v>
      </c>
      <c r="G15" s="52">
        <v>70140</v>
      </c>
      <c r="H15" s="52">
        <v>70140</v>
      </c>
      <c r="I15" s="42"/>
    </row>
    <row r="16" spans="1:9">
      <c r="A16" s="77">
        <v>40228</v>
      </c>
      <c r="B16" s="79" t="s">
        <v>19</v>
      </c>
      <c r="C16" s="26" t="s">
        <v>10</v>
      </c>
      <c r="D16" s="4" t="s">
        <v>11</v>
      </c>
      <c r="E16" s="67">
        <v>51090</v>
      </c>
      <c r="F16" s="67">
        <f>E16*1.06-2</f>
        <v>54153.4</v>
      </c>
      <c r="G16" s="67">
        <f>F16*1.08-16</f>
        <v>58469.672000000006</v>
      </c>
      <c r="H16" s="67">
        <f>G16*1.08-36</f>
        <v>63111.245760000013</v>
      </c>
      <c r="I16" s="5"/>
    </row>
    <row r="17" spans="1:9" ht="15.75" thickBot="1">
      <c r="A17" s="85"/>
      <c r="B17" s="86"/>
      <c r="C17" s="6" t="s">
        <v>12</v>
      </c>
      <c r="D17" s="7" t="s">
        <v>13</v>
      </c>
      <c r="E17" s="68"/>
      <c r="F17" s="68"/>
      <c r="G17" s="68"/>
      <c r="H17" s="68"/>
      <c r="I17" s="8"/>
    </row>
    <row r="18" spans="1:9">
      <c r="A18" s="77">
        <v>38404</v>
      </c>
      <c r="B18" s="79" t="s">
        <v>20</v>
      </c>
      <c r="C18" s="26" t="s">
        <v>10</v>
      </c>
      <c r="D18" s="4" t="s">
        <v>13</v>
      </c>
      <c r="E18" s="67">
        <v>51090</v>
      </c>
      <c r="F18" s="67">
        <f t="shared" ref="F18:F20" si="2">E18*1.06-2</f>
        <v>54153.4</v>
      </c>
      <c r="G18" s="67">
        <f t="shared" ref="G18" si="3">F18*1.08-16</f>
        <v>58469.672000000006</v>
      </c>
      <c r="H18" s="5"/>
      <c r="I18" s="5"/>
    </row>
    <row r="19" spans="1:9" ht="15.75" thickBot="1">
      <c r="A19" s="85"/>
      <c r="B19" s="86"/>
      <c r="C19" s="6" t="s">
        <v>12</v>
      </c>
      <c r="D19" s="7" t="s">
        <v>21</v>
      </c>
      <c r="E19" s="68"/>
      <c r="F19" s="68"/>
      <c r="G19" s="68"/>
      <c r="H19" s="8"/>
      <c r="I19" s="8"/>
    </row>
    <row r="20" spans="1:9" ht="15.75" thickBot="1">
      <c r="A20" s="29">
        <v>36944</v>
      </c>
      <c r="B20" s="39" t="s">
        <v>22</v>
      </c>
      <c r="C20" s="45" t="s">
        <v>10</v>
      </c>
      <c r="D20" s="46" t="s">
        <v>23</v>
      </c>
      <c r="E20" s="8">
        <v>51090</v>
      </c>
      <c r="F20" s="42">
        <f t="shared" si="2"/>
        <v>54153.4</v>
      </c>
      <c r="G20" s="42">
        <f>F20*1.08-16</f>
        <v>58469.672000000006</v>
      </c>
      <c r="H20" s="42">
        <f>G20*1.08-36</f>
        <v>63111.245760000013</v>
      </c>
      <c r="I20" s="42"/>
    </row>
    <row r="21" spans="1:9" ht="15.75" thickBot="1">
      <c r="A21" s="77">
        <v>37675</v>
      </c>
      <c r="B21" s="79" t="s">
        <v>24</v>
      </c>
      <c r="C21" s="26" t="s">
        <v>10</v>
      </c>
      <c r="D21" s="4" t="s">
        <v>11</v>
      </c>
      <c r="E21" s="8">
        <v>51090</v>
      </c>
      <c r="F21" s="5">
        <f t="shared" ref="F21:F24" si="4">E21*1.06-2</f>
        <v>54153.4</v>
      </c>
      <c r="G21" s="5">
        <f t="shared" ref="G21:G24" si="5">F21*1.08-16</f>
        <v>58469.672000000006</v>
      </c>
      <c r="H21" s="5">
        <f>G21*1.08-36</f>
        <v>63111.245760000013</v>
      </c>
      <c r="I21" s="5"/>
    </row>
    <row r="22" spans="1:9" ht="15.75" thickBot="1">
      <c r="A22" s="85"/>
      <c r="B22" s="86"/>
      <c r="C22" s="6" t="s">
        <v>12</v>
      </c>
      <c r="D22" s="7" t="s">
        <v>13</v>
      </c>
      <c r="E22" s="8">
        <v>51090</v>
      </c>
      <c r="F22" s="8">
        <f t="shared" si="4"/>
        <v>54153.4</v>
      </c>
      <c r="G22" s="8">
        <f t="shared" si="5"/>
        <v>58469.672000000006</v>
      </c>
      <c r="H22" s="8"/>
      <c r="I22" s="8"/>
    </row>
    <row r="23" spans="1:9" ht="15.75" thickBot="1">
      <c r="A23" s="77">
        <v>38040</v>
      </c>
      <c r="B23" s="79" t="s">
        <v>25</v>
      </c>
      <c r="C23" s="26" t="s">
        <v>10</v>
      </c>
      <c r="D23" s="4" t="s">
        <v>11</v>
      </c>
      <c r="E23" s="8">
        <v>51090</v>
      </c>
      <c r="F23" s="5">
        <f t="shared" si="4"/>
        <v>54153.4</v>
      </c>
      <c r="G23" s="5">
        <f t="shared" si="5"/>
        <v>58469.672000000006</v>
      </c>
      <c r="H23" s="5">
        <f>G23*1.08-36</f>
        <v>63111.245760000013</v>
      </c>
      <c r="I23" s="5"/>
    </row>
    <row r="24" spans="1:9" ht="15.75" thickBot="1">
      <c r="A24" s="85"/>
      <c r="B24" s="86"/>
      <c r="C24" s="6" t="s">
        <v>12</v>
      </c>
      <c r="D24" s="7" t="s">
        <v>13</v>
      </c>
      <c r="E24" s="8">
        <v>51090</v>
      </c>
      <c r="F24" s="8">
        <f t="shared" si="4"/>
        <v>54153.4</v>
      </c>
      <c r="G24" s="8">
        <f t="shared" si="5"/>
        <v>58469.672000000006</v>
      </c>
      <c r="H24" s="8"/>
      <c r="I24" s="8"/>
    </row>
    <row r="25" spans="1:9" ht="15.75" thickBot="1">
      <c r="A25" s="77" t="s">
        <v>26</v>
      </c>
      <c r="B25" s="79" t="s">
        <v>27</v>
      </c>
      <c r="C25" s="26" t="s">
        <v>10</v>
      </c>
      <c r="D25" s="4" t="s">
        <v>28</v>
      </c>
      <c r="E25" s="5">
        <v>41550</v>
      </c>
      <c r="F25" s="5">
        <f>E25*1.06-12</f>
        <v>44031</v>
      </c>
      <c r="G25" s="5">
        <f>F25*1.08-24</f>
        <v>47529.48</v>
      </c>
      <c r="H25" s="5"/>
      <c r="I25" s="5"/>
    </row>
    <row r="26" spans="1:9" ht="15.75" thickBot="1">
      <c r="A26" s="85"/>
      <c r="B26" s="86"/>
      <c r="C26" s="6" t="s">
        <v>12</v>
      </c>
      <c r="D26" s="7" t="s">
        <v>29</v>
      </c>
      <c r="E26" s="5">
        <v>41550</v>
      </c>
      <c r="F26" s="8">
        <f t="shared" ref="F26:F28" si="6">E26*1.06-12</f>
        <v>44031</v>
      </c>
      <c r="G26" s="8"/>
      <c r="H26" s="8"/>
      <c r="I26" s="8"/>
    </row>
    <row r="27" spans="1:9" ht="15.75" thickBot="1">
      <c r="A27" s="77" t="s">
        <v>30</v>
      </c>
      <c r="B27" s="79" t="s">
        <v>31</v>
      </c>
      <c r="C27" s="26" t="s">
        <v>10</v>
      </c>
      <c r="D27" s="4" t="s">
        <v>32</v>
      </c>
      <c r="E27" s="5">
        <v>41550</v>
      </c>
      <c r="F27" s="5">
        <f t="shared" si="6"/>
        <v>44031</v>
      </c>
      <c r="G27" s="5">
        <f>F27*1.08-24</f>
        <v>47529.48</v>
      </c>
      <c r="H27" s="5"/>
      <c r="I27" s="5"/>
    </row>
    <row r="28" spans="1:9" ht="15.75" thickBot="1">
      <c r="A28" s="85"/>
      <c r="B28" s="86"/>
      <c r="C28" s="6" t="s">
        <v>12</v>
      </c>
      <c r="D28" s="7" t="s">
        <v>21</v>
      </c>
      <c r="E28" s="5">
        <v>41550</v>
      </c>
      <c r="F28" s="8">
        <f t="shared" si="6"/>
        <v>44031</v>
      </c>
      <c r="G28" s="8"/>
      <c r="H28" s="8"/>
      <c r="I28" s="8"/>
    </row>
    <row r="29" spans="1:9" ht="15.75" thickBot="1">
      <c r="A29" s="77" t="s">
        <v>33</v>
      </c>
      <c r="B29" s="79" t="s">
        <v>34</v>
      </c>
      <c r="C29" s="26" t="s">
        <v>10</v>
      </c>
      <c r="D29" s="4" t="s">
        <v>35</v>
      </c>
      <c r="E29" s="5">
        <v>41550</v>
      </c>
      <c r="F29" s="5">
        <f t="shared" ref="F29:F30" si="7">E29*1.06-12</f>
        <v>44031</v>
      </c>
      <c r="G29" s="5">
        <f t="shared" ref="G29" si="8">F29*1.08-24</f>
        <v>47529.48</v>
      </c>
      <c r="H29" s="5"/>
      <c r="I29" s="5"/>
    </row>
    <row r="30" spans="1:9" ht="15.75" thickBot="1">
      <c r="A30" s="85"/>
      <c r="B30" s="86"/>
      <c r="C30" s="6" t="s">
        <v>12</v>
      </c>
      <c r="D30" s="7" t="s">
        <v>21</v>
      </c>
      <c r="E30" s="5">
        <v>41550</v>
      </c>
      <c r="F30" s="8">
        <f t="shared" si="7"/>
        <v>44031</v>
      </c>
      <c r="G30" s="8"/>
      <c r="H30" s="8"/>
      <c r="I30" s="8"/>
    </row>
    <row r="31" spans="1:9" ht="15.75" thickBot="1">
      <c r="A31" s="77" t="s">
        <v>36</v>
      </c>
      <c r="B31" s="79" t="s">
        <v>37</v>
      </c>
      <c r="C31" s="26" t="s">
        <v>10</v>
      </c>
      <c r="D31" s="4" t="s">
        <v>38</v>
      </c>
      <c r="E31" s="5">
        <v>41550</v>
      </c>
      <c r="F31" s="5">
        <f>E31*1.06-12</f>
        <v>44031</v>
      </c>
      <c r="G31" s="5">
        <f>F31*1.08-24</f>
        <v>47529.48</v>
      </c>
      <c r="H31" s="5">
        <f>G31*1.08+20</f>
        <v>51351.838400000008</v>
      </c>
      <c r="I31" s="5">
        <f>H31*1.08-60</f>
        <v>55399.985472000015</v>
      </c>
    </row>
    <row r="32" spans="1:9">
      <c r="A32" s="78"/>
      <c r="B32" s="80"/>
      <c r="C32" s="27" t="s">
        <v>12</v>
      </c>
      <c r="D32" s="21" t="s">
        <v>39</v>
      </c>
      <c r="E32" s="51">
        <v>41550</v>
      </c>
      <c r="F32" s="22">
        <f>E32*1.06-12</f>
        <v>44031</v>
      </c>
      <c r="G32" s="22">
        <f>F32*1.08-24</f>
        <v>47529.48</v>
      </c>
      <c r="H32" s="22">
        <f>G32*1.08+20</f>
        <v>51351.838400000008</v>
      </c>
      <c r="I32" s="22"/>
    </row>
    <row r="33" spans="1:9" ht="25.5" customHeight="1">
      <c r="A33" s="70" t="s">
        <v>40</v>
      </c>
      <c r="B33" s="71" t="s">
        <v>41</v>
      </c>
      <c r="C33" s="10" t="s">
        <v>10</v>
      </c>
      <c r="D33" s="23" t="s">
        <v>28</v>
      </c>
      <c r="E33" s="24">
        <v>41550</v>
      </c>
      <c r="F33" s="24">
        <f>E33*1.06-12</f>
        <v>44031</v>
      </c>
      <c r="G33" s="24">
        <f>F33*1.08-24</f>
        <v>47529.48</v>
      </c>
      <c r="H33" s="24"/>
      <c r="I33" s="24"/>
    </row>
    <row r="34" spans="1:9">
      <c r="A34" s="70"/>
      <c r="B34" s="71"/>
      <c r="C34" s="10" t="s">
        <v>45</v>
      </c>
      <c r="D34" s="23" t="s">
        <v>21</v>
      </c>
      <c r="E34" s="24">
        <v>41550</v>
      </c>
      <c r="F34" s="24">
        <f>E34*1.06-12</f>
        <v>44031</v>
      </c>
      <c r="G34" s="24"/>
      <c r="H34" s="24"/>
      <c r="I34" s="24"/>
    </row>
    <row r="35" spans="1:9">
      <c r="A35" s="82" t="s">
        <v>42</v>
      </c>
      <c r="B35" s="72"/>
      <c r="C35" s="72"/>
      <c r="D35" s="83"/>
      <c r="E35" s="83"/>
      <c r="F35" s="83"/>
      <c r="G35" s="83"/>
      <c r="H35" s="83"/>
      <c r="I35" s="84"/>
    </row>
    <row r="36" spans="1:9" ht="15" customHeight="1">
      <c r="A36" s="81" t="s">
        <v>43</v>
      </c>
      <c r="B36" s="74" t="s">
        <v>0</v>
      </c>
      <c r="C36" s="74" t="s">
        <v>1</v>
      </c>
      <c r="D36" s="74" t="s">
        <v>2</v>
      </c>
      <c r="E36" s="76" t="s">
        <v>46</v>
      </c>
      <c r="F36" s="76"/>
      <c r="G36" s="76"/>
      <c r="H36" s="76"/>
      <c r="I36" s="76"/>
    </row>
    <row r="37" spans="1:9" ht="38.25">
      <c r="A37" s="81"/>
      <c r="B37" s="75"/>
      <c r="C37" s="75"/>
      <c r="D37" s="75"/>
      <c r="E37" s="3" t="s">
        <v>3</v>
      </c>
      <c r="F37" s="3" t="s">
        <v>4</v>
      </c>
      <c r="G37" s="3" t="s">
        <v>5</v>
      </c>
      <c r="H37" s="3" t="s">
        <v>6</v>
      </c>
      <c r="I37" s="3" t="s">
        <v>44</v>
      </c>
    </row>
    <row r="38" spans="1:9" ht="31.5" customHeight="1">
      <c r="A38" s="30" t="s">
        <v>26</v>
      </c>
      <c r="B38" s="10" t="s">
        <v>27</v>
      </c>
      <c r="C38" s="11" t="s">
        <v>12</v>
      </c>
      <c r="D38" s="11" t="s">
        <v>28</v>
      </c>
      <c r="E38" s="50">
        <v>27420</v>
      </c>
      <c r="F38" s="25">
        <f>E38*1.06+42</f>
        <v>29107.200000000001</v>
      </c>
      <c r="G38" s="25">
        <f>F38*1.06+52</f>
        <v>30905.632000000001</v>
      </c>
      <c r="H38" s="48"/>
      <c r="I38" s="49"/>
    </row>
    <row r="39" spans="1:9" ht="15" customHeight="1">
      <c r="A39" s="12"/>
      <c r="B39" s="13"/>
      <c r="C39" s="14"/>
      <c r="D39" s="2"/>
      <c r="E39" s="2"/>
      <c r="F39" s="2"/>
      <c r="G39" s="2"/>
    </row>
    <row r="40" spans="1:9" ht="15" customHeight="1">
      <c r="A40" s="12"/>
      <c r="B40" s="13"/>
      <c r="C40" s="14"/>
      <c r="D40" s="2"/>
      <c r="E40" s="2"/>
      <c r="F40" s="2"/>
      <c r="G40" s="2"/>
    </row>
    <row r="41" spans="1:9">
      <c r="A41" s="16"/>
      <c r="B41" s="17"/>
      <c r="C41" s="17"/>
      <c r="D41" s="17"/>
      <c r="E41" s="18"/>
    </row>
    <row r="42" spans="1:9">
      <c r="A42" s="16"/>
      <c r="B42" s="17"/>
      <c r="C42" s="17"/>
      <c r="D42" s="17"/>
      <c r="E42" s="18"/>
    </row>
    <row r="43" spans="1:9" ht="31.5">
      <c r="A43" s="100" t="s">
        <v>48</v>
      </c>
      <c r="B43" s="101" t="s">
        <v>49</v>
      </c>
      <c r="C43" s="17"/>
      <c r="D43" s="17"/>
      <c r="E43" s="18"/>
    </row>
    <row r="44" spans="1:9" ht="15.75">
      <c r="A44" s="94" t="s">
        <v>50</v>
      </c>
      <c r="B44" s="95" t="s">
        <v>51</v>
      </c>
      <c r="C44" s="17"/>
      <c r="D44" s="17"/>
      <c r="E44" s="18"/>
    </row>
    <row r="45" spans="1:9" ht="15.75">
      <c r="A45" s="96" t="s">
        <v>52</v>
      </c>
      <c r="B45" s="96" t="s">
        <v>53</v>
      </c>
      <c r="C45" s="17"/>
      <c r="D45" s="17"/>
      <c r="E45" s="18"/>
    </row>
    <row r="46" spans="1:9" ht="15.75">
      <c r="A46" s="96" t="s">
        <v>54</v>
      </c>
      <c r="B46" s="96" t="s">
        <v>55</v>
      </c>
      <c r="C46" s="17"/>
      <c r="D46" s="17"/>
      <c r="E46" s="18"/>
    </row>
    <row r="47" spans="1:9" ht="15.75">
      <c r="A47" s="97" t="s">
        <v>56</v>
      </c>
      <c r="B47" s="94" t="s">
        <v>57</v>
      </c>
      <c r="C47" s="17"/>
      <c r="D47" s="17"/>
      <c r="E47" s="18"/>
    </row>
    <row r="48" spans="1:9" ht="15.75">
      <c r="A48" s="94" t="s">
        <v>58</v>
      </c>
      <c r="B48" s="95" t="s">
        <v>59</v>
      </c>
      <c r="C48" s="17"/>
      <c r="D48" s="17"/>
      <c r="E48" s="18"/>
    </row>
    <row r="49" spans="1:5" ht="15.75">
      <c r="A49" s="97" t="s">
        <v>60</v>
      </c>
      <c r="B49" s="94" t="s">
        <v>61</v>
      </c>
      <c r="C49" s="17"/>
      <c r="D49" s="17"/>
      <c r="E49" s="18"/>
    </row>
    <row r="50" spans="1:5" ht="15.75">
      <c r="A50" s="94" t="s">
        <v>62</v>
      </c>
      <c r="B50" s="95" t="s">
        <v>63</v>
      </c>
      <c r="C50" s="17"/>
      <c r="D50" s="17"/>
      <c r="E50" s="18"/>
    </row>
    <row r="51" spans="1:5" ht="15.75">
      <c r="A51" s="96" t="s">
        <v>64</v>
      </c>
      <c r="B51" s="96" t="s">
        <v>65</v>
      </c>
      <c r="C51" s="17"/>
      <c r="D51" s="17"/>
      <c r="E51" s="18"/>
    </row>
    <row r="52" spans="1:5" ht="15.75">
      <c r="A52" s="98" t="s">
        <v>66</v>
      </c>
      <c r="B52" s="98" t="s">
        <v>67</v>
      </c>
      <c r="C52" s="17"/>
      <c r="D52" s="17"/>
      <c r="E52" s="18"/>
    </row>
    <row r="53" spans="1:5" ht="15.75">
      <c r="A53" s="98" t="s">
        <v>68</v>
      </c>
      <c r="B53" s="98" t="s">
        <v>69</v>
      </c>
      <c r="C53" s="17"/>
      <c r="D53" s="17"/>
      <c r="E53" s="18"/>
    </row>
    <row r="54" spans="1:5" ht="15.75">
      <c r="A54" s="98" t="s">
        <v>70</v>
      </c>
      <c r="B54" s="98" t="s">
        <v>71</v>
      </c>
      <c r="C54" s="17"/>
      <c r="D54" s="17"/>
      <c r="E54" s="18"/>
    </row>
    <row r="55" spans="1:5" ht="15.75">
      <c r="A55" s="98" t="s">
        <v>72</v>
      </c>
      <c r="B55" s="98" t="s">
        <v>73</v>
      </c>
      <c r="C55" s="17"/>
      <c r="D55" s="17"/>
      <c r="E55" s="18"/>
    </row>
    <row r="56" spans="1:5" ht="15.75">
      <c r="A56" s="98" t="s">
        <v>74</v>
      </c>
      <c r="B56" s="98" t="s">
        <v>75</v>
      </c>
      <c r="C56" s="17"/>
      <c r="D56" s="17"/>
      <c r="E56" s="18"/>
    </row>
    <row r="57" spans="1:5" ht="15.75">
      <c r="A57" s="98" t="s">
        <v>76</v>
      </c>
      <c r="B57" s="98" t="s">
        <v>77</v>
      </c>
      <c r="C57" s="17"/>
      <c r="D57" s="17"/>
      <c r="E57" s="18"/>
    </row>
    <row r="58" spans="1:5" ht="15.75">
      <c r="A58" s="98" t="s">
        <v>78</v>
      </c>
      <c r="B58" s="98" t="s">
        <v>79</v>
      </c>
      <c r="C58" s="17"/>
      <c r="D58" s="17"/>
      <c r="E58" s="18"/>
    </row>
    <row r="59" spans="1:5">
      <c r="A59" s="16"/>
      <c r="B59" s="17"/>
      <c r="C59" s="17"/>
      <c r="D59" s="17"/>
      <c r="E59" s="18"/>
    </row>
    <row r="60" spans="1:5">
      <c r="A60" s="16"/>
      <c r="B60" s="17"/>
      <c r="C60" s="17"/>
      <c r="D60" s="17"/>
      <c r="E60" s="18"/>
    </row>
    <row r="61" spans="1:5">
      <c r="A61" s="16"/>
      <c r="B61" s="17"/>
      <c r="C61" s="17"/>
      <c r="D61" s="17"/>
      <c r="E61" s="18"/>
    </row>
    <row r="62" spans="1:5">
      <c r="A62" s="16"/>
      <c r="B62" s="17"/>
      <c r="C62" s="17"/>
      <c r="D62" s="17"/>
      <c r="E62" s="18"/>
    </row>
    <row r="63" spans="1:5">
      <c r="A63" s="16"/>
      <c r="B63" s="17"/>
      <c r="C63" s="17"/>
      <c r="D63" s="17"/>
      <c r="E63" s="18"/>
    </row>
    <row r="64" spans="1:5">
      <c r="A64" s="16"/>
      <c r="B64" s="17"/>
      <c r="C64" s="17"/>
      <c r="D64" s="17"/>
      <c r="E64" s="18"/>
    </row>
    <row r="65" spans="1:5">
      <c r="A65" s="16"/>
      <c r="B65" s="17"/>
      <c r="C65" s="17"/>
      <c r="D65" s="17"/>
      <c r="E65" s="18"/>
    </row>
    <row r="66" spans="1:5">
      <c r="A66" s="16"/>
      <c r="B66" s="17"/>
      <c r="C66" s="17"/>
      <c r="D66" s="17"/>
      <c r="E66" s="18"/>
    </row>
    <row r="67" spans="1:5">
      <c r="A67" s="16"/>
      <c r="B67" s="17"/>
      <c r="C67" s="17"/>
      <c r="D67" s="17"/>
      <c r="E67" s="18"/>
    </row>
    <row r="68" spans="1:5">
      <c r="A68" s="16"/>
      <c r="B68" s="17"/>
      <c r="C68" s="17"/>
      <c r="D68" s="17"/>
      <c r="E68" s="18"/>
    </row>
    <row r="69" spans="1:5">
      <c r="A69" s="16"/>
      <c r="B69" s="17"/>
      <c r="C69" s="17"/>
      <c r="D69" s="17"/>
      <c r="E69" s="18"/>
    </row>
    <row r="70" spans="1:5">
      <c r="A70" s="16"/>
      <c r="B70" s="17"/>
      <c r="C70" s="17"/>
      <c r="D70" s="17"/>
      <c r="E70" s="18"/>
    </row>
    <row r="71" spans="1:5">
      <c r="A71" s="16"/>
      <c r="B71" s="17"/>
      <c r="C71" s="17"/>
      <c r="D71" s="17"/>
      <c r="E71" s="18"/>
    </row>
    <row r="72" spans="1:5">
      <c r="A72" s="16"/>
      <c r="B72" s="17"/>
      <c r="C72" s="17"/>
      <c r="D72" s="17"/>
      <c r="E72" s="18"/>
    </row>
    <row r="73" spans="1:5">
      <c r="A73" s="16"/>
      <c r="B73" s="17"/>
      <c r="C73" s="17"/>
      <c r="D73" s="17"/>
      <c r="E73" s="18"/>
    </row>
    <row r="74" spans="1:5">
      <c r="A74" s="16"/>
      <c r="B74" s="17"/>
      <c r="C74" s="17"/>
      <c r="D74" s="17"/>
      <c r="E74" s="18"/>
    </row>
    <row r="75" spans="1:5">
      <c r="A75" s="16"/>
      <c r="B75" s="17"/>
      <c r="C75" s="17"/>
      <c r="D75" s="17"/>
      <c r="E75" s="18"/>
    </row>
    <row r="76" spans="1:5">
      <c r="A76" s="16"/>
      <c r="B76" s="17"/>
      <c r="C76" s="17"/>
      <c r="D76" s="17"/>
      <c r="E76" s="18"/>
    </row>
    <row r="77" spans="1:5">
      <c r="A77" s="16"/>
      <c r="B77" s="17"/>
      <c r="C77" s="17"/>
      <c r="D77" s="17"/>
      <c r="E77" s="18"/>
    </row>
    <row r="78" spans="1:5">
      <c r="A78" s="16"/>
      <c r="B78" s="17"/>
      <c r="C78" s="17"/>
      <c r="D78" s="17"/>
      <c r="E78" s="18"/>
    </row>
    <row r="79" spans="1:5">
      <c r="A79" s="16"/>
      <c r="B79" s="17"/>
      <c r="C79" s="17"/>
      <c r="D79" s="17"/>
      <c r="E79" s="18"/>
    </row>
    <row r="80" spans="1:5">
      <c r="A80" s="16"/>
      <c r="B80" s="17"/>
      <c r="C80" s="17"/>
      <c r="D80" s="17"/>
      <c r="E80" s="18"/>
    </row>
    <row r="81" spans="1:5">
      <c r="A81" s="16"/>
      <c r="B81" s="17"/>
      <c r="C81" s="17"/>
      <c r="D81" s="17"/>
      <c r="E81" s="18"/>
    </row>
    <row r="82" spans="1:5">
      <c r="A82" s="16"/>
      <c r="B82" s="17"/>
      <c r="C82" s="17"/>
      <c r="D82" s="17"/>
      <c r="E82" s="18"/>
    </row>
    <row r="83" spans="1:5">
      <c r="A83" s="16"/>
      <c r="B83" s="17"/>
      <c r="C83" s="17"/>
      <c r="D83" s="17"/>
      <c r="E83" s="18"/>
    </row>
    <row r="84" spans="1:5">
      <c r="A84" s="16"/>
      <c r="B84" s="17"/>
      <c r="C84" s="17"/>
      <c r="D84" s="17"/>
      <c r="E84" s="18"/>
    </row>
    <row r="85" spans="1:5">
      <c r="A85" s="16"/>
      <c r="B85" s="17"/>
      <c r="C85" s="17"/>
      <c r="D85" s="17"/>
      <c r="E85" s="18"/>
    </row>
    <row r="86" spans="1:5">
      <c r="A86" s="16"/>
      <c r="B86" s="17"/>
      <c r="C86" s="17"/>
      <c r="D86" s="17"/>
      <c r="E86" s="18"/>
    </row>
    <row r="87" spans="1:5">
      <c r="A87" s="16"/>
      <c r="B87" s="17"/>
      <c r="C87" s="17"/>
      <c r="D87" s="17"/>
      <c r="E87" s="18"/>
    </row>
    <row r="88" spans="1:5">
      <c r="A88" s="16"/>
      <c r="B88" s="17"/>
      <c r="C88" s="17"/>
      <c r="D88" s="17"/>
      <c r="E88" s="18"/>
    </row>
    <row r="89" spans="1:5">
      <c r="A89" s="16"/>
      <c r="B89" s="17"/>
      <c r="C89" s="17"/>
      <c r="D89" s="17"/>
      <c r="E89" s="18"/>
    </row>
    <row r="90" spans="1:5">
      <c r="A90" s="16"/>
      <c r="B90" s="17"/>
      <c r="C90" s="17"/>
      <c r="D90" s="17"/>
      <c r="E90" s="18"/>
    </row>
    <row r="91" spans="1:5">
      <c r="A91" s="16"/>
      <c r="B91" s="17"/>
      <c r="C91" s="17"/>
      <c r="D91" s="17"/>
      <c r="E91" s="18"/>
    </row>
    <row r="92" spans="1:5">
      <c r="A92" s="16"/>
      <c r="B92" s="17"/>
      <c r="C92" s="17"/>
      <c r="D92" s="17"/>
      <c r="E92" s="18"/>
    </row>
    <row r="93" spans="1:5">
      <c r="A93" s="16"/>
      <c r="B93" s="17"/>
      <c r="C93" s="17"/>
      <c r="D93" s="17"/>
      <c r="E93" s="18"/>
    </row>
    <row r="94" spans="1:5">
      <c r="A94" s="16"/>
      <c r="B94" s="17"/>
      <c r="C94" s="17"/>
      <c r="D94" s="17"/>
      <c r="E94" s="18"/>
    </row>
    <row r="95" spans="1:5">
      <c r="A95" s="16"/>
      <c r="B95" s="17"/>
      <c r="C95" s="17"/>
      <c r="D95" s="17"/>
      <c r="E95" s="18"/>
    </row>
    <row r="96" spans="1:5">
      <c r="A96" s="16"/>
      <c r="B96" s="17"/>
      <c r="C96" s="17"/>
      <c r="D96" s="17"/>
      <c r="E96" s="18"/>
    </row>
    <row r="97" spans="1:5">
      <c r="A97" s="16"/>
      <c r="B97" s="17"/>
      <c r="C97" s="17"/>
      <c r="D97" s="17"/>
      <c r="E97" s="18"/>
    </row>
    <row r="98" spans="1:5">
      <c r="A98" s="16"/>
      <c r="B98" s="17"/>
      <c r="C98" s="17"/>
      <c r="D98" s="17"/>
      <c r="E98" s="18"/>
    </row>
    <row r="99" spans="1:5">
      <c r="A99" s="16"/>
      <c r="B99" s="17"/>
      <c r="C99" s="17"/>
      <c r="D99" s="17"/>
      <c r="E99" s="18"/>
    </row>
    <row r="100" spans="1:5">
      <c r="A100" s="16"/>
      <c r="B100" s="17"/>
      <c r="C100" s="17"/>
      <c r="D100" s="17"/>
      <c r="E100" s="18"/>
    </row>
    <row r="101" spans="1:5">
      <c r="A101" s="16"/>
      <c r="B101" s="17"/>
      <c r="C101" s="17"/>
      <c r="D101" s="17"/>
      <c r="E101" s="18"/>
    </row>
    <row r="102" spans="1:5">
      <c r="A102" s="16"/>
      <c r="B102" s="17"/>
      <c r="C102" s="17"/>
      <c r="D102" s="17"/>
      <c r="E102" s="18"/>
    </row>
    <row r="103" spans="1:5">
      <c r="A103" s="16"/>
      <c r="B103" s="17"/>
      <c r="C103" s="17"/>
      <c r="D103" s="17"/>
      <c r="E103" s="18"/>
    </row>
    <row r="104" spans="1:5">
      <c r="A104" s="16"/>
      <c r="B104" s="17"/>
      <c r="C104" s="17"/>
      <c r="D104" s="17"/>
      <c r="E104" s="18"/>
    </row>
    <row r="105" spans="1:5">
      <c r="A105" s="16"/>
      <c r="B105" s="17"/>
      <c r="C105" s="17"/>
      <c r="D105" s="17"/>
      <c r="E105" s="18"/>
    </row>
    <row r="106" spans="1:5">
      <c r="A106" s="16"/>
      <c r="B106" s="17"/>
      <c r="C106" s="17"/>
      <c r="D106" s="17"/>
      <c r="E106" s="18"/>
    </row>
    <row r="107" spans="1:5">
      <c r="A107" s="16"/>
      <c r="B107" s="17"/>
      <c r="C107" s="17"/>
      <c r="D107" s="17"/>
      <c r="E107" s="18"/>
    </row>
    <row r="108" spans="1:5">
      <c r="A108" s="16"/>
      <c r="B108" s="17"/>
      <c r="C108" s="17"/>
      <c r="D108" s="17"/>
      <c r="E108" s="18"/>
    </row>
    <row r="109" spans="1:5">
      <c r="A109" s="16"/>
      <c r="B109" s="17"/>
      <c r="C109" s="17"/>
      <c r="D109" s="17"/>
      <c r="E109" s="18"/>
    </row>
    <row r="110" spans="1:5">
      <c r="A110" s="16"/>
      <c r="B110" s="17"/>
      <c r="C110" s="17"/>
      <c r="D110" s="17"/>
      <c r="E110" s="18"/>
    </row>
    <row r="111" spans="1:5">
      <c r="A111" s="16"/>
      <c r="B111" s="17"/>
      <c r="C111" s="17"/>
      <c r="D111" s="17"/>
      <c r="E111" s="18"/>
    </row>
    <row r="112" spans="1:5">
      <c r="A112" s="16"/>
      <c r="B112" s="17"/>
      <c r="C112" s="17"/>
      <c r="D112" s="17"/>
      <c r="E112" s="18"/>
    </row>
    <row r="113" spans="1:5">
      <c r="A113" s="16"/>
      <c r="B113" s="17"/>
      <c r="C113" s="17"/>
      <c r="D113" s="17"/>
      <c r="E113" s="18"/>
    </row>
    <row r="114" spans="1:5">
      <c r="A114" s="16"/>
      <c r="B114" s="17"/>
      <c r="C114" s="17"/>
      <c r="D114" s="17"/>
      <c r="E114" s="18"/>
    </row>
    <row r="115" spans="1:5">
      <c r="A115" s="16"/>
      <c r="B115" s="17"/>
      <c r="C115" s="17"/>
      <c r="D115" s="17"/>
      <c r="E115" s="18"/>
    </row>
    <row r="116" spans="1:5">
      <c r="A116" s="16"/>
      <c r="B116" s="17"/>
      <c r="C116" s="17"/>
      <c r="D116" s="17"/>
      <c r="E116" s="18"/>
    </row>
    <row r="117" spans="1:5">
      <c r="A117" s="16"/>
      <c r="B117" s="17"/>
      <c r="C117" s="17"/>
      <c r="D117" s="17"/>
      <c r="E117" s="18"/>
    </row>
    <row r="118" spans="1:5">
      <c r="A118" s="16"/>
      <c r="B118" s="17"/>
      <c r="C118" s="17"/>
      <c r="D118" s="17"/>
      <c r="E118" s="18"/>
    </row>
    <row r="119" spans="1:5">
      <c r="A119" s="16"/>
      <c r="B119" s="17"/>
      <c r="C119" s="17"/>
      <c r="D119" s="17"/>
      <c r="E119" s="18"/>
    </row>
    <row r="120" spans="1:5">
      <c r="A120" s="16"/>
      <c r="B120" s="17"/>
      <c r="C120" s="17"/>
      <c r="D120" s="17"/>
      <c r="E120" s="18"/>
    </row>
    <row r="121" spans="1:5">
      <c r="A121" s="16"/>
      <c r="B121" s="17"/>
      <c r="C121" s="17"/>
      <c r="D121" s="17"/>
      <c r="E121" s="18"/>
    </row>
    <row r="122" spans="1:5">
      <c r="A122" s="16"/>
      <c r="B122" s="17"/>
      <c r="C122" s="17"/>
      <c r="D122" s="17"/>
      <c r="E122" s="18"/>
    </row>
    <row r="123" spans="1:5">
      <c r="A123" s="16"/>
      <c r="B123" s="17"/>
      <c r="C123" s="17"/>
      <c r="D123" s="17"/>
      <c r="E123" s="18"/>
    </row>
    <row r="124" spans="1:5">
      <c r="A124" s="16"/>
      <c r="B124" s="17"/>
      <c r="C124" s="17"/>
      <c r="D124" s="17"/>
      <c r="E124" s="18"/>
    </row>
    <row r="125" spans="1:5">
      <c r="A125" s="16"/>
      <c r="B125" s="17"/>
      <c r="C125" s="17"/>
      <c r="D125" s="17"/>
      <c r="E125" s="18"/>
    </row>
    <row r="126" spans="1:5">
      <c r="A126" s="16"/>
      <c r="B126" s="17"/>
      <c r="C126" s="17"/>
      <c r="D126" s="17"/>
      <c r="E126" s="18"/>
    </row>
    <row r="127" spans="1:5">
      <c r="A127" s="16"/>
      <c r="B127" s="17"/>
      <c r="C127" s="17"/>
      <c r="D127" s="17"/>
      <c r="E127" s="18"/>
    </row>
    <row r="128" spans="1:5">
      <c r="A128" s="16"/>
      <c r="B128" s="17"/>
      <c r="C128" s="17"/>
      <c r="D128" s="17"/>
      <c r="E128" s="18"/>
    </row>
    <row r="129" spans="1:5">
      <c r="A129" s="16"/>
      <c r="B129" s="17"/>
      <c r="C129" s="17"/>
      <c r="D129" s="17"/>
      <c r="E129" s="18"/>
    </row>
    <row r="130" spans="1:5">
      <c r="A130" s="16"/>
      <c r="B130" s="17"/>
      <c r="C130" s="17"/>
      <c r="D130" s="17"/>
      <c r="E130" s="18"/>
    </row>
    <row r="131" spans="1:5">
      <c r="A131" s="16"/>
      <c r="B131" s="17"/>
      <c r="C131" s="17"/>
      <c r="D131" s="17"/>
      <c r="E131" s="18"/>
    </row>
    <row r="132" spans="1:5">
      <c r="A132" s="16"/>
      <c r="B132" s="17"/>
      <c r="C132" s="17"/>
    </row>
    <row r="133" spans="1:5">
      <c r="A133" s="16"/>
      <c r="B133" s="17"/>
      <c r="C133" s="17"/>
    </row>
    <row r="134" spans="1:5">
      <c r="A134" s="16"/>
      <c r="B134" s="17"/>
      <c r="C134" s="17"/>
    </row>
    <row r="135" spans="1:5">
      <c r="A135" s="16"/>
      <c r="B135" s="17"/>
      <c r="C135" s="17"/>
    </row>
    <row r="136" spans="1:5">
      <c r="A136" s="16"/>
      <c r="B136" s="17"/>
      <c r="C136" s="17"/>
    </row>
    <row r="137" spans="1:5">
      <c r="A137" s="16"/>
      <c r="B137" s="17"/>
      <c r="C137" s="17"/>
    </row>
    <row r="138" spans="1:5">
      <c r="A138" s="16"/>
      <c r="B138" s="17"/>
      <c r="C138" s="17"/>
    </row>
    <row r="139" spans="1:5">
      <c r="A139" s="16"/>
      <c r="B139" s="17"/>
      <c r="C139" s="17"/>
    </row>
    <row r="140" spans="1:5">
      <c r="A140" s="16"/>
      <c r="B140" s="17"/>
      <c r="C140" s="17"/>
    </row>
    <row r="141" spans="1:5">
      <c r="A141" s="16"/>
      <c r="B141" s="17"/>
      <c r="C141" s="17"/>
    </row>
  </sheetData>
  <mergeCells count="56">
    <mergeCell ref="E4:I4"/>
    <mergeCell ref="A2:I2"/>
    <mergeCell ref="A4:A5"/>
    <mergeCell ref="B4:B5"/>
    <mergeCell ref="C4:C5"/>
    <mergeCell ref="D4:D5"/>
    <mergeCell ref="A7:A8"/>
    <mergeCell ref="B7:B8"/>
    <mergeCell ref="A10:A11"/>
    <mergeCell ref="B10:B11"/>
    <mergeCell ref="A12:A13"/>
    <mergeCell ref="B12:B13"/>
    <mergeCell ref="B25:B26"/>
    <mergeCell ref="A27:A28"/>
    <mergeCell ref="B27:B28"/>
    <mergeCell ref="A16:A17"/>
    <mergeCell ref="B16:B17"/>
    <mergeCell ref="A18:A19"/>
    <mergeCell ref="B18:B19"/>
    <mergeCell ref="A21:A22"/>
    <mergeCell ref="B21:B22"/>
    <mergeCell ref="A33:A34"/>
    <mergeCell ref="B33:B34"/>
    <mergeCell ref="A6:I6"/>
    <mergeCell ref="D36:D37"/>
    <mergeCell ref="E36:I36"/>
    <mergeCell ref="A31:A32"/>
    <mergeCell ref="B31:B32"/>
    <mergeCell ref="A36:A37"/>
    <mergeCell ref="B36:B37"/>
    <mergeCell ref="C36:C37"/>
    <mergeCell ref="A35:I35"/>
    <mergeCell ref="A29:A30"/>
    <mergeCell ref="B29:B30"/>
    <mergeCell ref="A23:A24"/>
    <mergeCell ref="B23:B24"/>
    <mergeCell ref="A25:A26"/>
    <mergeCell ref="E7:E8"/>
    <mergeCell ref="F7:F8"/>
    <mergeCell ref="G7:G8"/>
    <mergeCell ref="H7:H8"/>
    <mergeCell ref="E12:E13"/>
    <mergeCell ref="F12:F13"/>
    <mergeCell ref="G12:G13"/>
    <mergeCell ref="H12:H13"/>
    <mergeCell ref="E10:E11"/>
    <mergeCell ref="F10:F11"/>
    <mergeCell ref="G10:G11"/>
    <mergeCell ref="H10:H11"/>
    <mergeCell ref="E16:E17"/>
    <mergeCell ref="F16:F17"/>
    <mergeCell ref="G16:G17"/>
    <mergeCell ref="H16:H17"/>
    <mergeCell ref="E18:E19"/>
    <mergeCell ref="F18:F19"/>
    <mergeCell ref="G18:G19"/>
  </mergeCells>
  <pageMargins left="0.59055118110236227" right="0" top="0" bottom="0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6"/>
  <sheetViews>
    <sheetView topLeftCell="A31" workbookViewId="0">
      <selection activeCell="A41" sqref="A41:B56"/>
    </sheetView>
  </sheetViews>
  <sheetFormatPr defaultRowHeight="15"/>
  <cols>
    <col min="2" max="2" width="18.140625" customWidth="1"/>
    <col min="3" max="3" width="11.85546875" customWidth="1"/>
    <col min="4" max="4" width="12.85546875" customWidth="1"/>
    <col min="5" max="5" width="20.7109375" customWidth="1"/>
  </cols>
  <sheetData>
    <row r="1" spans="1:9" ht="39.75" customHeight="1">
      <c r="A1" s="99" t="s">
        <v>80</v>
      </c>
      <c r="B1" s="99"/>
      <c r="C1" s="99"/>
      <c r="D1" s="99"/>
      <c r="E1" s="99"/>
      <c r="F1" s="66"/>
      <c r="G1" s="66"/>
      <c r="H1" s="66"/>
      <c r="I1" s="66"/>
    </row>
    <row r="2" spans="1:9">
      <c r="A2" s="31"/>
      <c r="B2" s="36"/>
      <c r="C2" s="36"/>
      <c r="D2" s="36"/>
      <c r="E2" s="36"/>
      <c r="F2" s="37"/>
      <c r="G2" s="37"/>
      <c r="H2" s="38"/>
      <c r="I2" s="37"/>
    </row>
    <row r="3" spans="1:9" ht="62.25" customHeight="1">
      <c r="A3" s="81" t="s">
        <v>43</v>
      </c>
      <c r="B3" s="81" t="s">
        <v>0</v>
      </c>
      <c r="C3" s="81" t="s">
        <v>1</v>
      </c>
      <c r="D3" s="81" t="s">
        <v>2</v>
      </c>
      <c r="E3" s="55" t="s">
        <v>46</v>
      </c>
      <c r="F3" s="57"/>
      <c r="G3" s="57"/>
      <c r="H3" s="57"/>
      <c r="I3" s="57"/>
    </row>
    <row r="4" spans="1:9" ht="51.75" customHeight="1">
      <c r="A4" s="81"/>
      <c r="B4" s="81"/>
      <c r="C4" s="81"/>
      <c r="D4" s="81"/>
      <c r="E4" s="3" t="s">
        <v>47</v>
      </c>
      <c r="F4" s="58"/>
      <c r="G4" s="58"/>
      <c r="H4" s="58"/>
      <c r="I4" s="58"/>
    </row>
    <row r="5" spans="1:9" ht="15" customHeight="1">
      <c r="A5" s="91" t="s">
        <v>8</v>
      </c>
      <c r="B5" s="91"/>
      <c r="C5" s="91"/>
      <c r="D5" s="91"/>
      <c r="E5" s="91"/>
      <c r="F5" s="59"/>
      <c r="G5" s="59"/>
      <c r="H5" s="59"/>
      <c r="I5" s="59"/>
    </row>
    <row r="6" spans="1:9">
      <c r="A6" s="70">
        <v>36930</v>
      </c>
      <c r="B6" s="87" t="s">
        <v>9</v>
      </c>
      <c r="C6" s="54" t="s">
        <v>10</v>
      </c>
      <c r="D6" s="23" t="s">
        <v>11</v>
      </c>
      <c r="E6" s="92">
        <v>25545</v>
      </c>
      <c r="F6" s="93"/>
      <c r="G6" s="93"/>
      <c r="H6" s="93"/>
      <c r="I6" s="60"/>
    </row>
    <row r="7" spans="1:9">
      <c r="A7" s="70"/>
      <c r="B7" s="87"/>
      <c r="C7" s="54" t="s">
        <v>12</v>
      </c>
      <c r="D7" s="23" t="s">
        <v>13</v>
      </c>
      <c r="E7" s="92"/>
      <c r="F7" s="93"/>
      <c r="G7" s="93"/>
      <c r="H7" s="93"/>
      <c r="I7" s="60"/>
    </row>
    <row r="8" spans="1:9" ht="76.5">
      <c r="A8" s="53">
        <v>39852</v>
      </c>
      <c r="B8" s="56" t="s">
        <v>14</v>
      </c>
      <c r="C8" s="11" t="s">
        <v>10</v>
      </c>
      <c r="D8" s="62" t="s">
        <v>11</v>
      </c>
      <c r="E8" s="63">
        <v>25545</v>
      </c>
      <c r="F8" s="61"/>
      <c r="G8" s="61"/>
      <c r="H8" s="61"/>
      <c r="I8" s="60"/>
    </row>
    <row r="9" spans="1:9">
      <c r="A9" s="70">
        <v>36931</v>
      </c>
      <c r="B9" s="87" t="s">
        <v>15</v>
      </c>
      <c r="C9" s="54" t="s">
        <v>10</v>
      </c>
      <c r="D9" s="23" t="s">
        <v>11</v>
      </c>
      <c r="E9" s="92">
        <v>35070</v>
      </c>
      <c r="F9" s="93"/>
      <c r="G9" s="93"/>
      <c r="H9" s="93"/>
      <c r="I9" s="60"/>
    </row>
    <row r="10" spans="1:9">
      <c r="A10" s="70"/>
      <c r="B10" s="87"/>
      <c r="C10" s="54" t="s">
        <v>12</v>
      </c>
      <c r="D10" s="23" t="s">
        <v>13</v>
      </c>
      <c r="E10" s="92"/>
      <c r="F10" s="93"/>
      <c r="G10" s="93"/>
      <c r="H10" s="93"/>
      <c r="I10" s="60"/>
    </row>
    <row r="11" spans="1:9">
      <c r="A11" s="70">
        <v>37661</v>
      </c>
      <c r="B11" s="87" t="s">
        <v>16</v>
      </c>
      <c r="C11" s="54" t="s">
        <v>10</v>
      </c>
      <c r="D11" s="23" t="s">
        <v>11</v>
      </c>
      <c r="E11" s="92">
        <v>25545</v>
      </c>
      <c r="F11" s="93"/>
      <c r="G11" s="93"/>
      <c r="H11" s="93"/>
      <c r="I11" s="60"/>
    </row>
    <row r="12" spans="1:9">
      <c r="A12" s="70"/>
      <c r="B12" s="87"/>
      <c r="C12" s="54" t="s">
        <v>12</v>
      </c>
      <c r="D12" s="23" t="s">
        <v>13</v>
      </c>
      <c r="E12" s="92"/>
      <c r="F12" s="93"/>
      <c r="G12" s="93"/>
      <c r="H12" s="93"/>
      <c r="I12" s="60"/>
    </row>
    <row r="13" spans="1:9" ht="89.25">
      <c r="A13" s="53">
        <v>40587</v>
      </c>
      <c r="B13" s="56" t="s">
        <v>17</v>
      </c>
      <c r="C13" s="11" t="s">
        <v>10</v>
      </c>
      <c r="D13" s="62" t="s">
        <v>11</v>
      </c>
      <c r="E13" s="63">
        <v>35070</v>
      </c>
      <c r="F13" s="61"/>
      <c r="G13" s="61"/>
      <c r="H13" s="61"/>
      <c r="I13" s="60"/>
    </row>
    <row r="14" spans="1:9" ht="63.75">
      <c r="A14" s="53">
        <v>39128</v>
      </c>
      <c r="B14" s="56" t="s">
        <v>18</v>
      </c>
      <c r="C14" s="11" t="s">
        <v>10</v>
      </c>
      <c r="D14" s="62" t="s">
        <v>11</v>
      </c>
      <c r="E14" s="63">
        <v>35070</v>
      </c>
      <c r="F14" s="61"/>
      <c r="G14" s="61"/>
      <c r="H14" s="61"/>
      <c r="I14" s="60"/>
    </row>
    <row r="15" spans="1:9">
      <c r="A15" s="70">
        <v>40228</v>
      </c>
      <c r="B15" s="87" t="s">
        <v>19</v>
      </c>
      <c r="C15" s="54" t="s">
        <v>10</v>
      </c>
      <c r="D15" s="23" t="s">
        <v>11</v>
      </c>
      <c r="E15" s="92">
        <v>25545</v>
      </c>
      <c r="F15" s="93"/>
      <c r="G15" s="93"/>
      <c r="H15" s="93"/>
      <c r="I15" s="60"/>
    </row>
    <row r="16" spans="1:9">
      <c r="A16" s="70"/>
      <c r="B16" s="87"/>
      <c r="C16" s="54" t="s">
        <v>12</v>
      </c>
      <c r="D16" s="23" t="s">
        <v>13</v>
      </c>
      <c r="E16" s="92"/>
      <c r="F16" s="93"/>
      <c r="G16" s="93"/>
      <c r="H16" s="93"/>
      <c r="I16" s="60"/>
    </row>
    <row r="17" spans="1:9">
      <c r="A17" s="70">
        <v>38404</v>
      </c>
      <c r="B17" s="87" t="s">
        <v>20</v>
      </c>
      <c r="C17" s="54" t="s">
        <v>10</v>
      </c>
      <c r="D17" s="23" t="s">
        <v>13</v>
      </c>
      <c r="E17" s="92">
        <v>25545</v>
      </c>
      <c r="F17" s="93"/>
      <c r="G17" s="93"/>
      <c r="H17" s="60"/>
      <c r="I17" s="60"/>
    </row>
    <row r="18" spans="1:9">
      <c r="A18" s="70"/>
      <c r="B18" s="87"/>
      <c r="C18" s="54" t="s">
        <v>12</v>
      </c>
      <c r="D18" s="23" t="s">
        <v>21</v>
      </c>
      <c r="E18" s="92"/>
      <c r="F18" s="93"/>
      <c r="G18" s="93"/>
      <c r="H18" s="60"/>
      <c r="I18" s="60"/>
    </row>
    <row r="19" spans="1:9" ht="25.5">
      <c r="A19" s="53">
        <v>36944</v>
      </c>
      <c r="B19" s="56" t="s">
        <v>22</v>
      </c>
      <c r="C19" s="54" t="s">
        <v>10</v>
      </c>
      <c r="D19" s="23" t="s">
        <v>23</v>
      </c>
      <c r="E19" s="24">
        <v>25545</v>
      </c>
      <c r="F19" s="60"/>
      <c r="G19" s="60"/>
      <c r="H19" s="60"/>
      <c r="I19" s="60"/>
    </row>
    <row r="20" spans="1:9">
      <c r="A20" s="70">
        <v>37675</v>
      </c>
      <c r="B20" s="87" t="s">
        <v>24</v>
      </c>
      <c r="C20" s="54" t="s">
        <v>10</v>
      </c>
      <c r="D20" s="23" t="s">
        <v>11</v>
      </c>
      <c r="E20" s="24">
        <v>25545</v>
      </c>
      <c r="F20" s="60"/>
      <c r="G20" s="60"/>
      <c r="H20" s="60"/>
      <c r="I20" s="60"/>
    </row>
    <row r="21" spans="1:9">
      <c r="A21" s="70"/>
      <c r="B21" s="87"/>
      <c r="C21" s="54" t="s">
        <v>12</v>
      </c>
      <c r="D21" s="23" t="s">
        <v>13</v>
      </c>
      <c r="E21" s="24">
        <v>25545</v>
      </c>
      <c r="F21" s="60"/>
      <c r="G21" s="60"/>
      <c r="H21" s="60"/>
      <c r="I21" s="60"/>
    </row>
    <row r="22" spans="1:9">
      <c r="A22" s="70">
        <v>38040</v>
      </c>
      <c r="B22" s="87" t="s">
        <v>25</v>
      </c>
      <c r="C22" s="54" t="s">
        <v>10</v>
      </c>
      <c r="D22" s="23" t="s">
        <v>11</v>
      </c>
      <c r="E22" s="24">
        <v>25545</v>
      </c>
      <c r="F22" s="60"/>
      <c r="G22" s="60"/>
      <c r="H22" s="60"/>
      <c r="I22" s="60"/>
    </row>
    <row r="23" spans="1:9">
      <c r="A23" s="70"/>
      <c r="B23" s="87"/>
      <c r="C23" s="54" t="s">
        <v>12</v>
      </c>
      <c r="D23" s="23" t="s">
        <v>13</v>
      </c>
      <c r="E23" s="24">
        <v>25545</v>
      </c>
      <c r="F23" s="60"/>
      <c r="G23" s="60"/>
      <c r="H23" s="60"/>
      <c r="I23" s="60"/>
    </row>
    <row r="24" spans="1:9">
      <c r="A24" s="70" t="s">
        <v>26</v>
      </c>
      <c r="B24" s="87" t="s">
        <v>27</v>
      </c>
      <c r="C24" s="54" t="s">
        <v>10</v>
      </c>
      <c r="D24" s="23" t="s">
        <v>28</v>
      </c>
      <c r="E24" s="24">
        <v>20775</v>
      </c>
      <c r="F24" s="60"/>
      <c r="G24" s="60"/>
      <c r="H24" s="60"/>
      <c r="I24" s="60"/>
    </row>
    <row r="25" spans="1:9">
      <c r="A25" s="70"/>
      <c r="B25" s="87"/>
      <c r="C25" s="54" t="s">
        <v>12</v>
      </c>
      <c r="D25" s="23" t="s">
        <v>29</v>
      </c>
      <c r="E25" s="24">
        <v>20775</v>
      </c>
      <c r="F25" s="60"/>
      <c r="G25" s="60"/>
      <c r="H25" s="60"/>
      <c r="I25" s="60"/>
    </row>
    <row r="26" spans="1:9">
      <c r="A26" s="70" t="s">
        <v>30</v>
      </c>
      <c r="B26" s="87" t="s">
        <v>31</v>
      </c>
      <c r="C26" s="54" t="s">
        <v>10</v>
      </c>
      <c r="D26" s="23" t="s">
        <v>32</v>
      </c>
      <c r="E26" s="24">
        <v>20775</v>
      </c>
      <c r="F26" s="60"/>
      <c r="G26" s="60"/>
      <c r="H26" s="60"/>
      <c r="I26" s="60"/>
    </row>
    <row r="27" spans="1:9">
      <c r="A27" s="70"/>
      <c r="B27" s="87"/>
      <c r="C27" s="54" t="s">
        <v>12</v>
      </c>
      <c r="D27" s="23" t="s">
        <v>21</v>
      </c>
      <c r="E27" s="24">
        <v>20775</v>
      </c>
      <c r="F27" s="60"/>
      <c r="G27" s="60"/>
      <c r="H27" s="60"/>
      <c r="I27" s="60"/>
    </row>
    <row r="28" spans="1:9">
      <c r="A28" s="70" t="s">
        <v>33</v>
      </c>
      <c r="B28" s="87" t="s">
        <v>34</v>
      </c>
      <c r="C28" s="54" t="s">
        <v>10</v>
      </c>
      <c r="D28" s="23" t="s">
        <v>35</v>
      </c>
      <c r="E28" s="24">
        <v>20775</v>
      </c>
      <c r="F28" s="60"/>
      <c r="G28" s="60"/>
      <c r="H28" s="60"/>
      <c r="I28" s="60"/>
    </row>
    <row r="29" spans="1:9">
      <c r="A29" s="70"/>
      <c r="B29" s="87"/>
      <c r="C29" s="54" t="s">
        <v>12</v>
      </c>
      <c r="D29" s="23" t="s">
        <v>21</v>
      </c>
      <c r="E29" s="24">
        <v>20775</v>
      </c>
      <c r="F29" s="60"/>
      <c r="G29" s="60"/>
      <c r="H29" s="60"/>
      <c r="I29" s="60"/>
    </row>
    <row r="30" spans="1:9">
      <c r="A30" s="70" t="s">
        <v>36</v>
      </c>
      <c r="B30" s="87" t="s">
        <v>37</v>
      </c>
      <c r="C30" s="54" t="s">
        <v>10</v>
      </c>
      <c r="D30" s="23" t="s">
        <v>38</v>
      </c>
      <c r="E30" s="24">
        <v>20775</v>
      </c>
      <c r="F30" s="60"/>
      <c r="G30" s="60"/>
      <c r="H30" s="60"/>
      <c r="I30" s="60"/>
    </row>
    <row r="31" spans="1:9">
      <c r="A31" s="70"/>
      <c r="B31" s="87"/>
      <c r="C31" s="54" t="s">
        <v>12</v>
      </c>
      <c r="D31" s="23" t="s">
        <v>39</v>
      </c>
      <c r="E31" s="24">
        <v>20775</v>
      </c>
      <c r="F31" s="60"/>
      <c r="G31" s="60"/>
      <c r="H31" s="60"/>
      <c r="I31" s="60"/>
    </row>
    <row r="32" spans="1:9">
      <c r="A32" s="70" t="s">
        <v>40</v>
      </c>
      <c r="B32" s="71" t="s">
        <v>41</v>
      </c>
      <c r="C32" s="54" t="s">
        <v>10</v>
      </c>
      <c r="D32" s="23" t="s">
        <v>28</v>
      </c>
      <c r="E32" s="24">
        <v>20775</v>
      </c>
      <c r="F32" s="60"/>
      <c r="G32" s="60"/>
      <c r="H32" s="60"/>
      <c r="I32" s="60"/>
    </row>
    <row r="33" spans="1:9">
      <c r="A33" s="70"/>
      <c r="B33" s="71"/>
      <c r="C33" s="54" t="s">
        <v>45</v>
      </c>
      <c r="D33" s="23" t="s">
        <v>21</v>
      </c>
      <c r="E33" s="24">
        <v>20775</v>
      </c>
      <c r="F33" s="60"/>
      <c r="G33" s="60"/>
      <c r="H33" s="60"/>
      <c r="I33" s="60"/>
    </row>
    <row r="34" spans="1:9" ht="15" customHeight="1">
      <c r="A34" s="91" t="s">
        <v>42</v>
      </c>
      <c r="B34" s="91"/>
      <c r="C34" s="91"/>
      <c r="D34" s="91"/>
      <c r="E34" s="91"/>
      <c r="F34" s="59"/>
      <c r="G34" s="59"/>
      <c r="H34" s="59"/>
      <c r="I34" s="59"/>
    </row>
    <row r="35" spans="1:9" ht="51" customHeight="1">
      <c r="A35" s="81" t="s">
        <v>43</v>
      </c>
      <c r="B35" s="81" t="s">
        <v>0</v>
      </c>
      <c r="C35" s="81" t="s">
        <v>1</v>
      </c>
      <c r="D35" s="81" t="s">
        <v>2</v>
      </c>
      <c r="E35" s="55" t="s">
        <v>46</v>
      </c>
      <c r="F35" s="57"/>
      <c r="G35" s="57"/>
      <c r="H35" s="57"/>
      <c r="I35" s="57"/>
    </row>
    <row r="36" spans="1:9">
      <c r="A36" s="81"/>
      <c r="B36" s="81"/>
      <c r="C36" s="81"/>
      <c r="D36" s="81"/>
      <c r="E36" s="3" t="s">
        <v>47</v>
      </c>
      <c r="F36" s="58"/>
      <c r="G36" s="58"/>
      <c r="H36" s="58"/>
      <c r="I36" s="58"/>
    </row>
    <row r="37" spans="1:9" ht="38.25">
      <c r="A37" s="53" t="s">
        <v>26</v>
      </c>
      <c r="B37" s="54" t="s">
        <v>27</v>
      </c>
      <c r="C37" s="11" t="s">
        <v>12</v>
      </c>
      <c r="D37" s="11" t="s">
        <v>28</v>
      </c>
      <c r="E37" s="47">
        <v>13710</v>
      </c>
      <c r="F37" s="64"/>
      <c r="G37" s="64"/>
      <c r="H37" s="65"/>
      <c r="I37" s="65"/>
    </row>
    <row r="41" spans="1:9" ht="47.25">
      <c r="A41" s="100" t="s">
        <v>48</v>
      </c>
      <c r="B41" s="101" t="s">
        <v>49</v>
      </c>
    </row>
    <row r="42" spans="1:9" ht="15.75">
      <c r="A42" s="94" t="s">
        <v>50</v>
      </c>
      <c r="B42" s="95" t="s">
        <v>51</v>
      </c>
    </row>
    <row r="43" spans="1:9" ht="15.75">
      <c r="A43" s="96" t="s">
        <v>52</v>
      </c>
      <c r="B43" s="96" t="s">
        <v>53</v>
      </c>
    </row>
    <row r="44" spans="1:9" ht="15.75">
      <c r="A44" s="96" t="s">
        <v>54</v>
      </c>
      <c r="B44" s="96" t="s">
        <v>55</v>
      </c>
    </row>
    <row r="45" spans="1:9" ht="15.75">
      <c r="A45" s="97" t="s">
        <v>56</v>
      </c>
      <c r="B45" s="94" t="s">
        <v>57</v>
      </c>
    </row>
    <row r="46" spans="1:9" ht="15.75">
      <c r="A46" s="94" t="s">
        <v>58</v>
      </c>
      <c r="B46" s="95" t="s">
        <v>59</v>
      </c>
    </row>
    <row r="47" spans="1:9" ht="15.75">
      <c r="A47" s="97" t="s">
        <v>60</v>
      </c>
      <c r="B47" s="94" t="s">
        <v>61</v>
      </c>
    </row>
    <row r="48" spans="1:9" ht="15.75">
      <c r="A48" s="94" t="s">
        <v>62</v>
      </c>
      <c r="B48" s="95" t="s">
        <v>63</v>
      </c>
    </row>
    <row r="49" spans="1:2" ht="15.75">
      <c r="A49" s="96" t="s">
        <v>64</v>
      </c>
      <c r="B49" s="96" t="s">
        <v>65</v>
      </c>
    </row>
    <row r="50" spans="1:2" ht="15.75">
      <c r="A50" s="98" t="s">
        <v>66</v>
      </c>
      <c r="B50" s="98" t="s">
        <v>67</v>
      </c>
    </row>
    <row r="51" spans="1:2" ht="15.75">
      <c r="A51" s="98" t="s">
        <v>68</v>
      </c>
      <c r="B51" s="98" t="s">
        <v>69</v>
      </c>
    </row>
    <row r="52" spans="1:2" ht="15.75">
      <c r="A52" s="98" t="s">
        <v>70</v>
      </c>
      <c r="B52" s="98" t="s">
        <v>71</v>
      </c>
    </row>
    <row r="53" spans="1:2" ht="15.75">
      <c r="A53" s="98" t="s">
        <v>72</v>
      </c>
      <c r="B53" s="98" t="s">
        <v>73</v>
      </c>
    </row>
    <row r="54" spans="1:2" ht="15.75">
      <c r="A54" s="98" t="s">
        <v>74</v>
      </c>
      <c r="B54" s="98" t="s">
        <v>75</v>
      </c>
    </row>
    <row r="55" spans="1:2" ht="15.75">
      <c r="A55" s="98" t="s">
        <v>76</v>
      </c>
      <c r="B55" s="98" t="s">
        <v>77</v>
      </c>
    </row>
    <row r="56" spans="1:2" ht="15.75">
      <c r="A56" s="98" t="s">
        <v>78</v>
      </c>
      <c r="B56" s="98" t="s">
        <v>79</v>
      </c>
    </row>
  </sheetData>
  <mergeCells count="54">
    <mergeCell ref="A1:E1"/>
    <mergeCell ref="A5:E5"/>
    <mergeCell ref="A3:A4"/>
    <mergeCell ref="B3:B4"/>
    <mergeCell ref="C3:C4"/>
    <mergeCell ref="D3:D4"/>
    <mergeCell ref="H9:H10"/>
    <mergeCell ref="A6:A7"/>
    <mergeCell ref="B6:B7"/>
    <mergeCell ref="E6:E7"/>
    <mergeCell ref="F6:F7"/>
    <mergeCell ref="G6:G7"/>
    <mergeCell ref="H6:H7"/>
    <mergeCell ref="A9:A10"/>
    <mergeCell ref="B9:B10"/>
    <mergeCell ref="E9:E10"/>
    <mergeCell ref="F9:F10"/>
    <mergeCell ref="G9:G10"/>
    <mergeCell ref="F15:F16"/>
    <mergeCell ref="G15:G16"/>
    <mergeCell ref="H15:H16"/>
    <mergeCell ref="A11:A12"/>
    <mergeCell ref="B11:B12"/>
    <mergeCell ref="E11:E12"/>
    <mergeCell ref="F11:F12"/>
    <mergeCell ref="G11:G12"/>
    <mergeCell ref="H11:H12"/>
    <mergeCell ref="A20:A21"/>
    <mergeCell ref="B20:B21"/>
    <mergeCell ref="A15:A16"/>
    <mergeCell ref="B15:B16"/>
    <mergeCell ref="E15:E16"/>
    <mergeCell ref="A17:A18"/>
    <mergeCell ref="B17:B18"/>
    <mergeCell ref="E17:E18"/>
    <mergeCell ref="F17:F18"/>
    <mergeCell ref="G17:G18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5:A36"/>
    <mergeCell ref="B35:B36"/>
    <mergeCell ref="C35:C36"/>
    <mergeCell ref="D35:D36"/>
    <mergeCell ref="A34:E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1курс</vt:lpstr>
      <vt:lpstr>1 курс семестр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2015-11-13T05:51:39Z</dcterms:modified>
</cp:coreProperties>
</file>